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emple rempli" sheetId="1" r:id="rId1"/>
    <sheet name="Devis vierge" sheetId="2" r:id="rId2"/>
  </sheets>
  <definedNames>
    <definedName name="_xlnm.Print_Titles" localSheetId="0">'Exemple rempli'!$9:$9</definedName>
    <definedName name="_xlnm.Print_Titles" localSheetId="1">'Devis vierge'!$9:$9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&quot; €&quot;"/>
    <numFmt numFmtId="165" formatCode="0.00%"/>
    <numFmt numFmtId="166" formatCode="#,##0.##"/>
  </numFmts>
  <fonts count="6">
    <font>
      <sz val="10.5"/>
      <color rgb="FF1F1D2B"/>
      <name val="Arial"/>
      <family val="2"/>
    </font>
    <font>
      <b/>
      <sz val="10.5"/>
      <color rgb="FF1F1D2B"/>
      <name val="Arial"/>
      <family val="2"/>
    </font>
    <font>
      <b/>
      <sz val="10.5"/>
      <color rgb="FFFFFFFF"/>
      <name val="Arial"/>
      <family val="2"/>
    </font>
    <font>
      <b/>
      <sz val="16"/>
      <color rgb="FF1F1D2B"/>
      <name val="Arial"/>
      <family val="2"/>
    </font>
    <font>
      <i/>
      <sz val="9.5"/>
      <color rgb="FF6B6880"/>
      <name val="Arial"/>
      <family val="2"/>
    </font>
    <font>
      <b/>
      <sz val="10"/>
      <color rgb="FF4A3FD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4203A"/>
        <bgColor indexed="64"/>
      </patternFill>
    </fill>
    <fill>
      <patternFill patternType="solid">
        <fgColor rgb="FFEEEDFD"/>
        <bgColor indexed="64"/>
      </patternFill>
    </fill>
    <fill>
      <patternFill patternType="solid">
        <fgColor rgb="FFFFFB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C9C7D6"/>
      </bottom>
      <diagonal/>
    </border>
    <border>
      <left style="thin">
        <color rgb="FFD9D6E6"/>
      </left>
      <right style="thin">
        <color rgb="FFD9D6E6"/>
      </right>
      <top style="thin">
        <color rgb="FFD9D6E6"/>
      </top>
      <bottom style="thin">
        <color rgb="FFD9D6E6"/>
      </bottom>
      <diagonal/>
    </border>
  </borders>
  <cellStyleXfs count="1">
    <xf numFmtId="0" fontId="0" fillId="0" borderId="0"/>
  </cellStyleXfs>
  <cellXfs count="19"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164" fontId="0" fillId="4" borderId="2" xfId="0" applyFont="1" applyFill="1" applyBorder="1" applyAlignment="1" applyNumberFormat="1">
      <alignment horizontal="right" vertical="top"/>
    </xf>
    <xf numFmtId="166" fontId="0" fillId="4" borderId="2" xfId="0" applyFont="1" applyFill="1" applyBorder="1" applyAlignment="1" applyNumberFormat="1">
      <alignment horizontal="right" vertical="top"/>
    </xf>
    <xf numFmtId="164" fontId="0" fillId="0" borderId="1" xfId="0" applyFont="1" applyFill="1" applyBorder="1" applyAlignment="1" applyNumberFormat="1">
      <alignment horizontal="right" vertical="top"/>
    </xf>
    <xf numFmtId="164" fontId="1" fillId="0" borderId="1" xfId="0" applyFont="1" applyFill="1" applyBorder="1" applyAlignment="1" applyNumberFormat="1">
      <alignment horizontal="right" vertical="top"/>
    </xf>
    <xf numFmtId="166" fontId="0" fillId="0" borderId="1" xfId="0" applyFont="1" applyFill="1" applyBorder="1" applyAlignment="1" applyNumberFormat="1">
      <alignment horizontal="right" vertical="top"/>
    </xf>
    <xf numFmtId="165" fontId="0" fillId="0" borderId="1" xfId="0" applyFont="1" applyFill="1" applyBorder="1" applyAlignment="1" applyNumberFormat="1">
      <alignment horizontal="right" vertical="top"/>
    </xf>
    <xf numFmtId="165" fontId="0" fillId="4" borderId="2" xfId="0" applyFont="1" applyFill="1" applyBorder="1" applyAlignment="1" applyNumberForma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9" topLeftCell="A10" activePane="bottomLeft" state="frozen"/>
    </sheetView>
  </sheetViews>
  <sheetFormatPr defaultRowHeight="16"/>
  <cols>
    <col min="1" max="1" width="52" customWidth="1"/>
    <col min="2" max="2" width="14" customWidth="1"/>
    <col min="3" max="3" width="10" customWidth="1"/>
    <col min="4" max="4" width="14" customWidth="1"/>
    <col min="5" max="5" width="16" customWidth="1"/>
    <col min="6" max="6" width="10" customWidth="1"/>
  </cols>
  <sheetData>
    <row r="1" ht="26" customHeight="1">
      <c r="A1" s="3" t="inlineStr">
        <is>
          <t xml:space="preserve">Devis événementiel</t>
        </is>
      </c>
    </row>
    <row r="2" ht="30" customHeight="1">
      <c r="A2" s="4" t="inlineStr">
        <is>
          <t xml:space="preserve">Les Halles du Quai, Lyon · Devis n° D-2026-0412 · Émis le vendredi 18 septembre 2026 · Valable jusqu'au vendredi 2 octobre 2026</t>
        </is>
      </c>
    </row>
    <row r="3" ht="28" customHeight="1">
      <c r="A3" s="17" t="inlineStr">
        <is>
          <t xml:space="preserve">Prix illustratifs. Montants, TVA et acompte sont des formules : changez une quantité ou un prix, les totaux suivent.</t>
        </is>
      </c>
    </row>
    <row r="4" ht="20" customHeight="1">
      <c r="A4" s="8" t="inlineStr">
        <is>
          <t xml:space="preserve">Client</t>
        </is>
      </c>
      <c r="B4" s="0" t="inlineStr">
        <is>
          <t xml:space="preserve">Talvenor, à l'attention d'Anne Blondel, DRH</t>
        </is>
      </c>
    </row>
    <row r="5" ht="20" customHeight="1">
      <c r="A5" s="8" t="inlineStr">
        <is>
          <t xml:space="preserve">Événement</t>
        </is>
      </c>
      <c r="B5" s="0" t="inlineStr">
        <is>
          <t xml:space="preserve">Dîner annuel, jeudi 12 novembre 2026. Convives de 18 h 30 à minuit, accès de 14 h à 1 h 30</t>
        </is>
      </c>
    </row>
    <row r="6" ht="20" customHeight="1">
      <c r="A6" s="8" t="inlineStr">
        <is>
          <t xml:space="preserve">Effectif garanti</t>
        </is>
      </c>
      <c r="B6" s="0" t="inlineStr">
        <is>
          <t xml:space="preserve">120 convives. Effectif définitif à confirmer le 2 novembre 2026</t>
        </is>
      </c>
    </row>
    <row r="7" ht="20" customHeight="1">
      <c r="A7" s="8" t="inlineStr">
        <is>
          <t xml:space="preserve">Espaces</t>
        </is>
      </c>
      <c r="B7" s="0" t="inlineStr">
        <is>
          <t xml:space="preserve">Grande salle (dîner assis, 12 tables rondes de 10), Terrasse (cocktail)</t>
        </is>
      </c>
    </row>
    <row r="8"/>
    <row r="9" ht="22" customHeight="1">
      <c r="A9" s="5" t="inlineStr">
        <is>
          <t xml:space="preserve">Désignation</t>
        </is>
      </c>
      <c r="B9" s="5" t="inlineStr">
        <is>
          <t xml:space="preserve">Unité</t>
        </is>
      </c>
      <c r="C9" s="6" t="inlineStr">
        <is>
          <t xml:space="preserve">Qté</t>
        </is>
      </c>
      <c r="D9" s="6" t="inlineStr">
        <is>
          <t xml:space="preserve">PU HT</t>
        </is>
      </c>
      <c r="E9" s="6" t="inlineStr">
        <is>
          <t xml:space="preserve">Montant HT</t>
        </is>
      </c>
      <c r="F9" s="6" t="inlineStr">
        <is>
          <t xml:space="preserve">TVA</t>
        </is>
      </c>
    </row>
    <row r="10" ht="20" customHeight="1">
      <c r="A10" s="7" t="inlineStr">
        <is>
          <t xml:space="preserve">Location d'espaces</t>
        </is>
      </c>
      <c r="B10" s="7"/>
      <c r="C10" s="7"/>
      <c r="D10" s="7"/>
      <c r="E10" s="7"/>
      <c r="F10" s="7"/>
    </row>
    <row r="11">
      <c r="A11" s="0" t="inlineStr">
        <is>
          <t xml:space="preserve">Location Grande salle, de 14 h à 1 h 30</t>
        </is>
      </c>
      <c r="B11" s="0" t="inlineStr">
        <is>
          <t xml:space="preserve">forfait</t>
        </is>
      </c>
      <c r="C11" s="14">
        <v>1</v>
      </c>
      <c r="D11" s="12">
        <v>3500</v>
      </c>
      <c r="E11" s="12">
        <f>C11*D11</f>
        <v>3500</v>
      </c>
      <c r="F11" s="15">
        <v>0.2</v>
      </c>
    </row>
    <row r="12">
      <c r="A12" s="0" t="inlineStr">
        <is>
          <t xml:space="preserve">Location Terrasse, cocktail</t>
        </is>
      </c>
      <c r="B12" s="0" t="inlineStr">
        <is>
          <t xml:space="preserve">forfait</t>
        </is>
      </c>
      <c r="C12" s="14">
        <v>1</v>
      </c>
      <c r="D12" s="12">
        <v>900</v>
      </c>
      <c r="E12" s="12">
        <f>C12*D12</f>
        <v>900</v>
      </c>
      <c r="F12" s="15">
        <v>0.2</v>
      </c>
    </row>
    <row r="13" ht="20" customHeight="1">
      <c r="A13" s="7" t="inlineStr">
        <is>
          <t xml:space="preserve">Restauration et boissons</t>
        </is>
      </c>
      <c r="B13" s="7"/>
      <c r="C13" s="7"/>
      <c r="D13" s="7"/>
      <c r="E13" s="7"/>
      <c r="F13" s="7"/>
    </row>
    <row r="14">
      <c r="A14" s="0" t="inlineStr">
        <is>
          <t xml:space="preserve">Cocktail, 6 pièces par convive</t>
        </is>
      </c>
      <c r="B14" s="0" t="inlineStr">
        <is>
          <t xml:space="preserve">par convive</t>
        </is>
      </c>
      <c r="C14" s="14">
        <v>120</v>
      </c>
      <c r="D14" s="12">
        <v>16</v>
      </c>
      <c r="E14" s="12">
        <f>C14*D14</f>
        <v>1920</v>
      </c>
      <c r="F14" s="15">
        <v>0.1</v>
      </c>
    </row>
    <row r="15">
      <c r="A15" s="0" t="inlineStr">
        <is>
          <t xml:space="preserve">Dîner trois plats servi à l'assiette</t>
        </is>
      </c>
      <c r="B15" s="0" t="inlineStr">
        <is>
          <t xml:space="preserve">par convive</t>
        </is>
      </c>
      <c r="C15" s="14">
        <v>120</v>
      </c>
      <c r="D15" s="12">
        <v>62</v>
      </c>
      <c r="E15" s="12">
        <f>C15*D15</f>
        <v>7440</v>
      </c>
      <c r="F15" s="15">
        <v>0.1</v>
      </c>
    </row>
    <row r="16">
      <c r="A16" s="0" t="inlineStr">
        <is>
          <t xml:space="preserve">Forfait boissons 5 h (bière, vin, 2 cocktails, softs)</t>
        </is>
      </c>
      <c r="B16" s="0" t="inlineStr">
        <is>
          <t xml:space="preserve">par convive</t>
        </is>
      </c>
      <c r="C16" s="14">
        <v>120</v>
      </c>
      <c r="D16" s="12">
        <v>28</v>
      </c>
      <c r="E16" s="12">
        <f>C16*D16</f>
        <v>3360</v>
      </c>
      <c r="F16" s="15">
        <v>0.2</v>
      </c>
    </row>
    <row r="17" ht="20" customHeight="1">
      <c r="A17" s="7" t="inlineStr">
        <is>
          <t xml:space="preserve">Personnel</t>
        </is>
      </c>
      <c r="B17" s="7"/>
      <c r="C17" s="7"/>
      <c r="D17" s="7"/>
      <c r="E17" s="7"/>
      <c r="F17" s="7"/>
    </row>
    <row r="18">
      <c r="A18" s="0" t="inlineStr">
        <is>
          <t xml:space="preserve">Serveurs (8 x 6 h)</t>
        </is>
      </c>
      <c r="B18" s="0" t="inlineStr">
        <is>
          <t xml:space="preserve">par heure</t>
        </is>
      </c>
      <c r="C18" s="14">
        <v>48</v>
      </c>
      <c r="D18" s="12">
        <v>32</v>
      </c>
      <c r="E18" s="12">
        <f>C18*D18</f>
        <v>1536</v>
      </c>
      <c r="F18" s="15">
        <v>0.2</v>
      </c>
    </row>
    <row r="19">
      <c r="A19" s="0" t="inlineStr">
        <is>
          <t xml:space="preserve">Barmen (3 x 6 h)</t>
        </is>
      </c>
      <c r="B19" s="0" t="inlineStr">
        <is>
          <t xml:space="preserve">par heure</t>
        </is>
      </c>
      <c r="C19" s="14">
        <v>18</v>
      </c>
      <c r="D19" s="12">
        <v>35</v>
      </c>
      <c r="E19" s="12">
        <f>C19*D19</f>
        <v>630</v>
      </c>
      <c r="F19" s="15">
        <v>0.2</v>
      </c>
    </row>
    <row r="20" ht="20" customHeight="1">
      <c r="A20" s="7" t="inlineStr">
        <is>
          <t xml:space="preserve">Technique et animation</t>
        </is>
      </c>
      <c r="B20" s="7"/>
      <c r="C20" s="7"/>
      <c r="D20" s="7"/>
      <c r="E20" s="7"/>
      <c r="F20" s="7"/>
    </row>
    <row r="21">
      <c r="A21" s="0" t="inlineStr">
        <is>
          <t xml:space="preserve">Pack technique : sono, 3 micros, vidéoprojecteur, écran 3 m</t>
        </is>
      </c>
      <c r="B21" s="0" t="inlineStr">
        <is>
          <t xml:space="preserve">forfait</t>
        </is>
      </c>
      <c r="C21" s="14">
        <v>1</v>
      </c>
      <c r="D21" s="12">
        <v>750</v>
      </c>
      <c r="E21" s="12">
        <f>C21*D21</f>
        <v>750</v>
      </c>
      <c r="F21" s="15">
        <v>0.2</v>
      </c>
    </row>
    <row r="22">
      <c r="A22" s="0" t="inlineStr">
        <is>
          <t xml:space="preserve">Technicien (6 h)</t>
        </is>
      </c>
      <c r="B22" s="0" t="inlineStr">
        <is>
          <t xml:space="preserve">par heure</t>
        </is>
      </c>
      <c r="C22" s="14">
        <v>6</v>
      </c>
      <c r="D22" s="12">
        <v>60</v>
      </c>
      <c r="E22" s="12">
        <f>C22*D22</f>
        <v>360</v>
      </c>
      <c r="F22" s="15">
        <v>0.2</v>
      </c>
    </row>
    <row r="23">
      <c r="A23" s="0" t="inlineStr">
        <is>
          <t xml:space="preserve">DJ, de 22 h à minuit</t>
        </is>
      </c>
      <c r="B23" s="0" t="inlineStr">
        <is>
          <t xml:space="preserve">forfait</t>
        </is>
      </c>
      <c r="C23" s="14">
        <v>1</v>
      </c>
      <c r="D23" s="12">
        <v>1100</v>
      </c>
      <c r="E23" s="12">
        <f>C23*D23</f>
        <v>1100</v>
      </c>
      <c r="F23" s="15">
        <v>0.2</v>
      </c>
    </row>
    <row r="24" ht="20" customHeight="1">
      <c r="A24" s="7" t="inlineStr">
        <is>
          <t xml:space="preserve">Décoration</t>
        </is>
      </c>
      <c r="B24" s="7"/>
      <c r="C24" s="7"/>
      <c r="D24" s="7"/>
      <c r="E24" s="7"/>
      <c r="F24" s="7"/>
    </row>
    <row r="25">
      <c r="A25" s="0" t="inlineStr">
        <is>
          <t xml:space="preserve">Nappage et centres de table</t>
        </is>
      </c>
      <c r="B25" s="0" t="inlineStr">
        <is>
          <t xml:space="preserve">par table</t>
        </is>
      </c>
      <c r="C25" s="14">
        <v>12</v>
      </c>
      <c r="D25" s="12">
        <v>45</v>
      </c>
      <c r="E25" s="12">
        <f>C25*D25</f>
        <v>540</v>
      </c>
      <c r="F25" s="15">
        <v>0.2</v>
      </c>
    </row>
    <row r="26"/>
    <row r="27">
      <c r="A27" s="8" t="inlineStr">
        <is>
          <t xml:space="preserve">Total HT</t>
        </is>
      </c>
      <c r="E27" s="13">
        <f>SUM(E11:E25)</f>
        <v>22036</v>
      </c>
    </row>
    <row r="28">
      <c r="A28" s="8" t="inlineStr">
        <is>
          <t xml:space="preserve">TVA 10 %</t>
        </is>
      </c>
      <c r="D28" s="16">
        <v>0.1</v>
      </c>
      <c r="E28" s="12">
        <f>D28*SUMIF(F11:F25,D28,E11:E25)</f>
        <v>936</v>
      </c>
    </row>
    <row r="29">
      <c r="A29" s="8" t="inlineStr">
        <is>
          <t xml:space="preserve">TVA 20 %</t>
        </is>
      </c>
      <c r="D29" s="16">
        <v>0.2</v>
      </c>
      <c r="E29" s="12">
        <f>D29*SUMIF(F11:F25,D29,E11:E25)</f>
        <v>2535.2</v>
      </c>
    </row>
    <row r="30">
      <c r="A30" s="8" t="inlineStr">
        <is>
          <t xml:space="preserve">Total TTC</t>
        </is>
      </c>
      <c r="E30" s="13">
        <f>E27+E28+E29</f>
        <v>25507.2</v>
      </c>
    </row>
    <row r="31">
      <c r="A31" s="8" t="inlineStr">
        <is>
          <t xml:space="preserve">Acompte à la signature</t>
        </is>
      </c>
      <c r="D31" s="16">
        <v>0.3</v>
      </c>
      <c r="E31" s="12">
        <f>D31*E30</f>
        <v>7652.16</v>
      </c>
    </row>
    <row r="32">
      <c r="A32" s="8" t="inlineStr">
        <is>
          <t xml:space="preserve">Solde à régler le 5 novembre 2026</t>
        </is>
      </c>
      <c r="E32" s="12">
        <f>E30-E31</f>
        <v>17855.04</v>
      </c>
    </row>
    <row r="33"/>
    <row r="34" ht="20" customHeight="1">
      <c r="A34" s="7" t="inlineStr">
        <is>
          <t xml:space="preserve">Options (non incluses dans le total)</t>
        </is>
      </c>
      <c r="B34" s="7"/>
      <c r="C34" s="7"/>
      <c r="D34" s="7"/>
      <c r="E34" s="7"/>
      <c r="F34" s="7"/>
    </row>
    <row r="35">
      <c r="A35" s="0" t="inlineStr">
        <is>
          <t xml:space="preserve">Buffet de fin de soirée à 22 h 30 (mini burgers, frites)</t>
        </is>
      </c>
      <c r="B35" s="0" t="inlineStr">
        <is>
          <t xml:space="preserve">par convive</t>
        </is>
      </c>
      <c r="C35" s="14">
        <v>120</v>
      </c>
      <c r="D35" s="12">
        <v>9</v>
      </c>
      <c r="E35" s="12">
        <f>C35*D35</f>
        <v>1080</v>
      </c>
      <c r="F35" s="15">
        <v>0.1</v>
      </c>
    </row>
    <row r="36"/>
    <row r="37" ht="20" customHeight="1">
      <c r="A37" s="7" t="inlineStr">
        <is>
          <t xml:space="preserve">Conditions</t>
        </is>
      </c>
      <c r="B37" s="7"/>
      <c r="C37" s="7"/>
      <c r="D37" s="7"/>
      <c r="E37" s="7"/>
      <c r="F37" s="7"/>
    </row>
    <row r="38" ht="30" customHeight="1">
      <c r="A38" s="8" t="inlineStr">
        <is>
          <t xml:space="preserve">Acompte</t>
        </is>
      </c>
      <c r="B38" s="0" t="inlineStr">
        <is>
          <t xml:space="preserve">30 % du TTC à la signature. La date est bloquée à réception de l'acompte.</t>
        </is>
      </c>
    </row>
    <row r="39" ht="30" customHeight="1">
      <c r="A39" s="8" t="inlineStr">
        <is>
          <t xml:space="preserve">Solde</t>
        </is>
      </c>
      <c r="B39" s="0" t="inlineStr">
        <is>
          <t xml:space="preserve">À régler 7 jours avant l'événement, ajusté à l'effectif définitif (confirmé 10 jours avant).</t>
        </is>
      </c>
    </row>
    <row r="40" ht="30" customHeight="1">
      <c r="A40" s="8" t="inlineStr">
        <is>
          <t xml:space="preserve">Effectif</t>
        </is>
      </c>
      <c r="B40" s="0" t="inlineStr">
        <is>
          <t xml:space="preserve">Les prestations par convive sont facturées sur l'effectif garanti ou sur l'effectif réel s'il est supérieur.</t>
        </is>
      </c>
    </row>
    <row r="41" ht="30" customHeight="1">
      <c r="A41" s="8" t="inlineStr">
        <is>
          <t xml:space="preserve">Annulation</t>
        </is>
      </c>
      <c r="B41" s="0" t="inlineStr">
        <is>
          <t xml:space="preserve">Plus de 90 jours avant : acompte conservé. De 90 à 31 jours : 50 % du total. 30 jours ou moins : 100 %.</t>
        </is>
      </c>
    </row>
    <row r="42" ht="30" customHeight="1">
      <c r="A42" s="8" t="inlineStr">
        <is>
          <t xml:space="preserve">Report</t>
        </is>
      </c>
      <c r="B42" s="0" t="inlineStr">
        <is>
          <t xml:space="preserve">Une fois, au moins 30 jours avant, sur une date dans les 12 mois. L'acompte est reporté.</t>
        </is>
      </c>
    </row>
    <row r="43" ht="30" customHeight="1">
      <c r="A43" s="8" t="inlineStr">
        <is>
          <t xml:space="preserve">Conditions</t>
        </is>
      </c>
      <c r="B43" s="0" t="inlineStr">
        <is>
          <t xml:space="preserve">Les conditions générales de location du lieu sont jointes et font partie du devis.</t>
        </is>
      </c>
    </row>
    <row r="44"/>
    <row r="45" ht="20" customHeight="1">
      <c r="A45" s="7" t="inlineStr">
        <is>
          <t xml:space="preserve">Bon pour accord</t>
        </is>
      </c>
      <c r="B45" s="7"/>
      <c r="C45" s="7"/>
      <c r="D45" s="7"/>
      <c r="E45" s="7"/>
      <c r="F45" s="7"/>
    </row>
    <row r="46" ht="20" customHeight="1">
      <c r="A46" s="0" t="inlineStr">
        <is>
          <t xml:space="preserve">En signant ce devis, le client confirme la réservation aux conditions jointes.</t>
        </is>
      </c>
    </row>
    <row r="47" ht="24" customHeight="1">
      <c r="A47" s="8" t="inlineStr">
        <is>
          <t xml:space="preserve">Nom et fonction</t>
        </is>
      </c>
      <c r="B47" s="9"/>
    </row>
    <row r="48" ht="24" customHeight="1">
      <c r="A48" s="8" t="inlineStr">
        <is>
          <t xml:space="preserve">Date</t>
        </is>
      </c>
      <c r="B48" s="9"/>
    </row>
    <row r="49" ht="24" customHeight="1">
      <c r="A49" s="8" t="inlineStr">
        <is>
          <t xml:space="preserve">Signature</t>
        </is>
      </c>
      <c r="B49" s="9"/>
    </row>
    <row r="50"/>
    <row r="51">
      <c r="A51" s="17" t="inlineStr">
        <is>
          <t xml:space="preserve">Modèle gratuit Joinways (joinways.app). Dans Joinways, le devis est préparé depuis la demande et votre catalogue, puis signé en ligne.</t>
        </is>
      </c>
    </row>
  </sheetData>
  <mergeCells count="24">
    <mergeCell ref="A1:F1"/>
    <mergeCell ref="A2:F2"/>
    <mergeCell ref="A3:F3"/>
    <mergeCell ref="B4:F4"/>
    <mergeCell ref="B5:F5"/>
    <mergeCell ref="B6:F6"/>
    <mergeCell ref="B7:F7"/>
    <mergeCell ref="A27:C27"/>
    <mergeCell ref="A28:C28"/>
    <mergeCell ref="A29:C29"/>
    <mergeCell ref="A30:C30"/>
    <mergeCell ref="A31:C31"/>
    <mergeCell ref="A32:C32"/>
    <mergeCell ref="B38:F38"/>
    <mergeCell ref="B39:F39"/>
    <mergeCell ref="B40:F40"/>
    <mergeCell ref="B41:F41"/>
    <mergeCell ref="B42:F42"/>
    <mergeCell ref="B43:F43"/>
    <mergeCell ref="A46:F46"/>
    <mergeCell ref="B47:F47"/>
    <mergeCell ref="B48:F48"/>
    <mergeCell ref="B49:F49"/>
    <mergeCell ref="A51:F51"/>
  </mergeCell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zoomScale="110">
      <pane ySplit="9" topLeftCell="A10" activePane="bottomLeft" state="frozen"/>
    </sheetView>
  </sheetViews>
  <sheetFormatPr defaultRowHeight="16"/>
  <cols>
    <col min="1" max="1" width="52" customWidth="1"/>
    <col min="2" max="2" width="14" customWidth="1"/>
    <col min="3" max="3" width="10" customWidth="1"/>
    <col min="4" max="4" width="14" customWidth="1"/>
    <col min="5" max="5" width="16" customWidth="1"/>
    <col min="6" max="6" width="10" customWidth="1"/>
  </cols>
  <sheetData>
    <row r="1" ht="26" customHeight="1">
      <c r="A1" s="3" t="inlineStr">
        <is>
          <t xml:space="preserve">Devis événementiel</t>
        </is>
      </c>
    </row>
    <row r="2" ht="30" customHeight="1">
      <c r="A2" s="4" t="inlineStr">
        <is>
          <t xml:space="preserve">[Nom et adresse du lieu, SIRET] · Devis n° ____ · Émis le ____ · Valable jusqu'au ____</t>
        </is>
      </c>
    </row>
    <row r="3" ht="28" customHeight="1">
      <c r="A3" s="17" t="inlineStr">
        <is>
          <t xml:space="preserve">Saisissez la quantité, le prix unitaire HT et le taux de TVA ; montants et totaux se calculent. Vérifiez vos taux avec votre expert-comptable.</t>
        </is>
      </c>
    </row>
    <row r="4" ht="20" customHeight="1">
      <c r="A4" s="8" t="inlineStr">
        <is>
          <t xml:space="preserve">Client</t>
        </is>
      </c>
      <c r="B4" s="9"/>
    </row>
    <row r="5" ht="20" customHeight="1">
      <c r="A5" s="8" t="inlineStr">
        <is>
          <t xml:space="preserve">Événement</t>
        </is>
      </c>
      <c r="B5" s="9"/>
    </row>
    <row r="6" ht="20" customHeight="1">
      <c r="A6" s="8" t="inlineStr">
        <is>
          <t xml:space="preserve">Effectif garanti</t>
        </is>
      </c>
      <c r="B6" s="9"/>
    </row>
    <row r="7" ht="20" customHeight="1">
      <c r="A7" s="8" t="inlineStr">
        <is>
          <t xml:space="preserve">Espaces</t>
        </is>
      </c>
      <c r="B7" s="9"/>
    </row>
    <row r="8"/>
    <row r="9" ht="22" customHeight="1">
      <c r="A9" s="5" t="inlineStr">
        <is>
          <t xml:space="preserve">Désignation</t>
        </is>
      </c>
      <c r="B9" s="5" t="inlineStr">
        <is>
          <t xml:space="preserve">Unité</t>
        </is>
      </c>
      <c r="C9" s="6" t="inlineStr">
        <is>
          <t xml:space="preserve">Qté</t>
        </is>
      </c>
      <c r="D9" s="6" t="inlineStr">
        <is>
          <t xml:space="preserve">PU HT</t>
        </is>
      </c>
      <c r="E9" s="6" t="inlineStr">
        <is>
          <t xml:space="preserve">Montant HT</t>
        </is>
      </c>
      <c r="F9" s="6" t="inlineStr">
        <is>
          <t xml:space="preserve">TVA</t>
        </is>
      </c>
    </row>
    <row r="10" ht="20" customHeight="1">
      <c r="A10" s="7" t="inlineStr">
        <is>
          <t xml:space="preserve">Location d'espaces</t>
        </is>
      </c>
      <c r="B10" s="7"/>
      <c r="C10" s="7"/>
      <c r="D10" s="7"/>
      <c r="E10" s="7"/>
      <c r="F10" s="7"/>
    </row>
    <row r="11">
      <c r="A11" s="9"/>
      <c r="B11" s="9"/>
      <c r="C11" s="11"/>
      <c r="D11" s="10"/>
      <c r="E11" s="12">
        <f>IF(OR(C11="",D11=""),"",C11*D11)</f>
      </c>
      <c r="F11" s="16"/>
    </row>
    <row r="12">
      <c r="A12" s="9"/>
      <c r="B12" s="9"/>
      <c r="C12" s="11"/>
      <c r="D12" s="10"/>
      <c r="E12" s="12">
        <f>IF(OR(C12="",D12=""),"",C12*D12)</f>
      </c>
      <c r="F12" s="16"/>
    </row>
    <row r="13">
      <c r="A13" s="9"/>
      <c r="B13" s="9"/>
      <c r="C13" s="11"/>
      <c r="D13" s="10"/>
      <c r="E13" s="12">
        <f>IF(OR(C13="",D13=""),"",C13*D13)</f>
      </c>
      <c r="F13" s="16"/>
    </row>
    <row r="14" ht="20" customHeight="1">
      <c r="A14" s="7" t="inlineStr">
        <is>
          <t xml:space="preserve">Restauration et boissons</t>
        </is>
      </c>
      <c r="B14" s="7"/>
      <c r="C14" s="7"/>
      <c r="D14" s="7"/>
      <c r="E14" s="7"/>
      <c r="F14" s="7"/>
    </row>
    <row r="15">
      <c r="A15" s="9"/>
      <c r="B15" s="9"/>
      <c r="C15" s="11"/>
      <c r="D15" s="10"/>
      <c r="E15" s="12">
        <f>IF(OR(C15="",D15=""),"",C15*D15)</f>
      </c>
      <c r="F15" s="16"/>
    </row>
    <row r="16">
      <c r="A16" s="9"/>
      <c r="B16" s="9"/>
      <c r="C16" s="11"/>
      <c r="D16" s="10"/>
      <c r="E16" s="12">
        <f>IF(OR(C16="",D16=""),"",C16*D16)</f>
      </c>
      <c r="F16" s="16"/>
    </row>
    <row r="17">
      <c r="A17" s="9"/>
      <c r="B17" s="9"/>
      <c r="C17" s="11"/>
      <c r="D17" s="10"/>
      <c r="E17" s="12">
        <f>IF(OR(C17="",D17=""),"",C17*D17)</f>
      </c>
      <c r="F17" s="16"/>
    </row>
    <row r="18">
      <c r="A18" s="9"/>
      <c r="B18" s="9"/>
      <c r="C18" s="11"/>
      <c r="D18" s="10"/>
      <c r="E18" s="12">
        <f>IF(OR(C18="",D18=""),"",C18*D18)</f>
      </c>
      <c r="F18" s="16"/>
    </row>
    <row r="19">
      <c r="A19" s="9"/>
      <c r="B19" s="9"/>
      <c r="C19" s="11"/>
      <c r="D19" s="10"/>
      <c r="E19" s="12">
        <f>IF(OR(C19="",D19=""),"",C19*D19)</f>
      </c>
      <c r="F19" s="16"/>
    </row>
    <row r="20" ht="20" customHeight="1">
      <c r="A20" s="7" t="inlineStr">
        <is>
          <t xml:space="preserve">Personnel</t>
        </is>
      </c>
      <c r="B20" s="7"/>
      <c r="C20" s="7"/>
      <c r="D20" s="7"/>
      <c r="E20" s="7"/>
      <c r="F20" s="7"/>
    </row>
    <row r="21">
      <c r="A21" s="9"/>
      <c r="B21" s="9"/>
      <c r="C21" s="11"/>
      <c r="D21" s="10"/>
      <c r="E21" s="12">
        <f>IF(OR(C21="",D21=""),"",C21*D21)</f>
      </c>
      <c r="F21" s="16"/>
    </row>
    <row r="22">
      <c r="A22" s="9"/>
      <c r="B22" s="9"/>
      <c r="C22" s="11"/>
      <c r="D22" s="10"/>
      <c r="E22" s="12">
        <f>IF(OR(C22="",D22=""),"",C22*D22)</f>
      </c>
      <c r="F22" s="16"/>
    </row>
    <row r="23">
      <c r="A23" s="9"/>
      <c r="B23" s="9"/>
      <c r="C23" s="11"/>
      <c r="D23" s="10"/>
      <c r="E23" s="12">
        <f>IF(OR(C23="",D23=""),"",C23*D23)</f>
      </c>
      <c r="F23" s="16"/>
    </row>
    <row r="24" ht="20" customHeight="1">
      <c r="A24" s="7" t="inlineStr">
        <is>
          <t xml:space="preserve">Technique et animation</t>
        </is>
      </c>
      <c r="B24" s="7"/>
      <c r="C24" s="7"/>
      <c r="D24" s="7"/>
      <c r="E24" s="7"/>
      <c r="F24" s="7"/>
    </row>
    <row r="25">
      <c r="A25" s="9"/>
      <c r="B25" s="9"/>
      <c r="C25" s="11"/>
      <c r="D25" s="10"/>
      <c r="E25" s="12">
        <f>IF(OR(C25="",D25=""),"",C25*D25)</f>
      </c>
      <c r="F25" s="16"/>
    </row>
    <row r="26">
      <c r="A26" s="9"/>
      <c r="B26" s="9"/>
      <c r="C26" s="11"/>
      <c r="D26" s="10"/>
      <c r="E26" s="12">
        <f>IF(OR(C26="",D26=""),"",C26*D26)</f>
      </c>
      <c r="F26" s="16"/>
    </row>
    <row r="27">
      <c r="A27" s="9"/>
      <c r="B27" s="9"/>
      <c r="C27" s="11"/>
      <c r="D27" s="10"/>
      <c r="E27" s="12">
        <f>IF(OR(C27="",D27=""),"",C27*D27)</f>
      </c>
      <c r="F27" s="16"/>
    </row>
    <row r="28" ht="20" customHeight="1">
      <c r="A28" s="7" t="inlineStr">
        <is>
          <t xml:space="preserve">Décoration</t>
        </is>
      </c>
      <c r="B28" s="7"/>
      <c r="C28" s="7"/>
      <c r="D28" s="7"/>
      <c r="E28" s="7"/>
      <c r="F28" s="7"/>
    </row>
    <row r="29">
      <c r="A29" s="9"/>
      <c r="B29" s="9"/>
      <c r="C29" s="11"/>
      <c r="D29" s="10"/>
      <c r="E29" s="12">
        <f>IF(OR(C29="",D29=""),"",C29*D29)</f>
      </c>
      <c r="F29" s="16"/>
    </row>
    <row r="30">
      <c r="A30" s="9"/>
      <c r="B30" s="9"/>
      <c r="C30" s="11"/>
      <c r="D30" s="10"/>
      <c r="E30" s="12">
        <f>IF(OR(C30="",D30=""),"",C30*D30)</f>
      </c>
      <c r="F30" s="16"/>
    </row>
    <row r="31"/>
    <row r="32">
      <c r="A32" s="8" t="inlineStr">
        <is>
          <t xml:space="preserve">Total HT</t>
        </is>
      </c>
      <c r="E32" s="13">
        <f>SUM(E11:E30)</f>
      </c>
    </row>
    <row r="33">
      <c r="A33" s="8" t="inlineStr">
        <is>
          <t xml:space="preserve">TVA 10 %</t>
        </is>
      </c>
      <c r="D33" s="16">
        <v>0.1</v>
      </c>
      <c r="E33" s="12">
        <f>D33*SUMIF(F11:F30,D33,E11:E30)</f>
      </c>
    </row>
    <row r="34">
      <c r="A34" s="8" t="inlineStr">
        <is>
          <t xml:space="preserve">TVA 20 %</t>
        </is>
      </c>
      <c r="D34" s="16">
        <v>0.2</v>
      </c>
      <c r="E34" s="12">
        <f>D34*SUMIF(F11:F30,D34,E11:E30)</f>
      </c>
    </row>
    <row r="35">
      <c r="A35" s="8" t="inlineStr">
        <is>
          <t xml:space="preserve">Total TTC</t>
        </is>
      </c>
      <c r="E35" s="13">
        <f>E32+E33+E34</f>
      </c>
    </row>
    <row r="36">
      <c r="A36" s="8" t="inlineStr">
        <is>
          <t xml:space="preserve">Acompte à la signature</t>
        </is>
      </c>
      <c r="D36" s="16">
        <v>0.3</v>
      </c>
      <c r="E36" s="12">
        <f>D36*E35</f>
      </c>
    </row>
    <row r="37">
      <c r="A37" s="8" t="inlineStr">
        <is>
          <t xml:space="preserve">Solde à régler le [date]</t>
        </is>
      </c>
      <c r="E37" s="12">
        <f>E35-E36</f>
      </c>
    </row>
    <row r="38"/>
    <row r="39" ht="20" customHeight="1">
      <c r="A39" s="7" t="inlineStr">
        <is>
          <t xml:space="preserve">Options (non incluses dans le total)</t>
        </is>
      </c>
      <c r="B39" s="7"/>
      <c r="C39" s="7"/>
      <c r="D39" s="7"/>
      <c r="E39" s="7"/>
      <c r="F39" s="7"/>
    </row>
    <row r="40">
      <c r="A40" s="9"/>
      <c r="B40" s="9"/>
      <c r="C40" s="11"/>
      <c r="D40" s="10"/>
      <c r="E40" s="12">
        <f>IF(OR(C40="",D40=""),"",C40*D40)</f>
      </c>
      <c r="F40" s="16"/>
    </row>
    <row r="41">
      <c r="A41" s="9"/>
      <c r="B41" s="9"/>
      <c r="C41" s="11"/>
      <c r="D41" s="10"/>
      <c r="E41" s="12">
        <f>IF(OR(C41="",D41=""),"",C41*D41)</f>
      </c>
      <c r="F41" s="16"/>
    </row>
    <row r="42"/>
    <row r="43" ht="20" customHeight="1">
      <c r="A43" s="7" t="inlineStr">
        <is>
          <t xml:space="preserve">Conditions</t>
        </is>
      </c>
      <c r="B43" s="7"/>
      <c r="C43" s="7"/>
      <c r="D43" s="7"/>
      <c r="E43" s="7"/>
      <c r="F43" s="7"/>
    </row>
    <row r="44" ht="30" customHeight="1">
      <c r="A44" s="8" t="inlineStr">
        <is>
          <t xml:space="preserve">Acompte</t>
        </is>
      </c>
      <c r="B44" s="9" t="inlineStr">
        <is>
          <t xml:space="preserve">30 % du TTC à la signature. La date est bloquée à réception de l'acompte.</t>
        </is>
      </c>
    </row>
    <row r="45" ht="30" customHeight="1">
      <c r="A45" s="8" t="inlineStr">
        <is>
          <t xml:space="preserve">Solde</t>
        </is>
      </c>
      <c r="B45" s="9" t="inlineStr">
        <is>
          <t xml:space="preserve">À régler 7 jours avant l'événement, ajusté à l'effectif définitif (confirmé 10 jours avant).</t>
        </is>
      </c>
    </row>
    <row r="46" ht="30" customHeight="1">
      <c r="A46" s="8" t="inlineStr">
        <is>
          <t xml:space="preserve">Effectif</t>
        </is>
      </c>
      <c r="B46" s="9" t="inlineStr">
        <is>
          <t xml:space="preserve">Les prestations par convive sont facturées sur l'effectif garanti ou sur l'effectif réel s'il est supérieur.</t>
        </is>
      </c>
    </row>
    <row r="47" ht="30" customHeight="1">
      <c r="A47" s="8" t="inlineStr">
        <is>
          <t xml:space="preserve">Annulation</t>
        </is>
      </c>
      <c r="B47" s="9" t="inlineStr">
        <is>
          <t xml:space="preserve">Plus de 90 jours avant : acompte conservé. De 90 à 31 jours : 50 % du total. 30 jours ou moins : 100 %.</t>
        </is>
      </c>
    </row>
    <row r="48" ht="30" customHeight="1">
      <c r="A48" s="8" t="inlineStr">
        <is>
          <t xml:space="preserve">Report</t>
        </is>
      </c>
      <c r="B48" s="9" t="inlineStr">
        <is>
          <t xml:space="preserve">Une fois, au moins 30 jours avant, sur une date dans les 12 mois. L'acompte est reporté.</t>
        </is>
      </c>
    </row>
    <row r="49" ht="30" customHeight="1">
      <c r="A49" s="8" t="inlineStr">
        <is>
          <t xml:space="preserve">Conditions</t>
        </is>
      </c>
      <c r="B49" s="9" t="inlineStr">
        <is>
          <t xml:space="preserve">Les conditions générales de location du lieu sont jointes et font partie du devis.</t>
        </is>
      </c>
    </row>
    <row r="50"/>
    <row r="51" ht="20" customHeight="1">
      <c r="A51" s="7" t="inlineStr">
        <is>
          <t xml:space="preserve">Bon pour accord</t>
        </is>
      </c>
      <c r="B51" s="7"/>
      <c r="C51" s="7"/>
      <c r="D51" s="7"/>
      <c r="E51" s="7"/>
      <c r="F51" s="7"/>
    </row>
    <row r="52" ht="20" customHeight="1">
      <c r="A52" s="0" t="inlineStr">
        <is>
          <t xml:space="preserve">En signant ce devis, le client confirme la réservation aux conditions jointes.</t>
        </is>
      </c>
    </row>
    <row r="53" ht="24" customHeight="1">
      <c r="A53" s="8" t="inlineStr">
        <is>
          <t xml:space="preserve">Nom et fonction</t>
        </is>
      </c>
      <c r="B53" s="9"/>
    </row>
    <row r="54" ht="24" customHeight="1">
      <c r="A54" s="8" t="inlineStr">
        <is>
          <t xml:space="preserve">Date</t>
        </is>
      </c>
      <c r="B54" s="9"/>
    </row>
    <row r="55" ht="24" customHeight="1">
      <c r="A55" s="8" t="inlineStr">
        <is>
          <t xml:space="preserve">Signature</t>
        </is>
      </c>
      <c r="B55" s="9"/>
    </row>
    <row r="56"/>
    <row r="57">
      <c r="A57" s="17" t="inlineStr">
        <is>
          <t xml:space="preserve">Modèle gratuit Joinways (joinways.app). Dans Joinways, le devis est préparé depuis la demande et votre catalogue, puis signé en ligne.</t>
        </is>
      </c>
    </row>
  </sheetData>
  <mergeCells count="24">
    <mergeCell ref="A1:F1"/>
    <mergeCell ref="A2:F2"/>
    <mergeCell ref="A3:F3"/>
    <mergeCell ref="B4:F4"/>
    <mergeCell ref="B5:F5"/>
    <mergeCell ref="B6:F6"/>
    <mergeCell ref="B7:F7"/>
    <mergeCell ref="A32:C32"/>
    <mergeCell ref="A33:C33"/>
    <mergeCell ref="A34:C34"/>
    <mergeCell ref="A35:C35"/>
    <mergeCell ref="A36:C36"/>
    <mergeCell ref="A37:C37"/>
    <mergeCell ref="B44:F44"/>
    <mergeCell ref="B45:F45"/>
    <mergeCell ref="B46:F46"/>
    <mergeCell ref="B47:F47"/>
    <mergeCell ref="B48:F48"/>
    <mergeCell ref="B49:F49"/>
    <mergeCell ref="A52:F52"/>
    <mergeCell ref="B53:F53"/>
    <mergeCell ref="B54:F54"/>
    <mergeCell ref="B55:F55"/>
    <mergeCell ref="A57:F57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Joinways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Devis événementiel</dc:title>
  <dc:creator>Joinways</dc:creator>
  <dc:language>fr-FR</dc:language>
  <dcterms:created xsi:type="dcterms:W3CDTF">2026-09-24T00:00:00Z</dcterms:created>
</cp:coreProperties>
</file>